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ataskaitos\Avižonis\"/>
    </mc:Choice>
  </mc:AlternateContent>
  <xr:revisionPtr revIDLastSave="0" documentId="13_ncr:81_{C48BEBF1-654F-4E5C-9AEC-CA771CB4C2D3}" xr6:coauthVersionLast="36" xr6:coauthVersionMax="36" xr10:uidLastSave="{00000000-0000-0000-0000-000000000000}"/>
  <workbookProtection lockRevision="1"/>
  <bookViews>
    <workbookView xWindow="0" yWindow="0" windowWidth="28800" windowHeight="12330" xr2:uid="{00000000-000D-0000-FFFF-FFFF00000000}"/>
  </bookViews>
  <sheets>
    <sheet name="Forma Nr.1_20190101" sheetId="1" r:id="rId1"/>
    <sheet name="Lapas2" sheetId="2" r:id="rId2"/>
    <sheet name="Lapas3" sheetId="3" r:id="rId3"/>
  </sheets>
  <calcPr calcId="191029"/>
  <customWorkbookViews>
    <customWorkbookView name="PC31 - Individuali peržiūra" guid="{A683F662-C532-4119-93D2-0E90851EFA44}" mergeInterval="0" personalView="1" maximized="1" xWindow="-8" yWindow="-8" windowWidth="1936" windowHeight="1056" activeSheetId="1"/>
    <customWorkbookView name="PC16 - Individuali peržiūra" guid="{0DA429DB-3AB2-49F5-8194-27AB5C4F7703}" mergeInterval="0" personalView="1" maximized="1" xWindow="-8" yWindow="-8" windowWidth="1936" windowHeight="1056" activeSheetId="1"/>
    <customWorkbookView name="Aušra Mažulienė - Individuali peržiūra" guid="{CA38A0D0-8275-4C67-B61B-9E7F45ED05C6}" mergeInterval="0" personalView="1" maximized="1" xWindow="-8" yWindow="-8" windowWidth="1936" windowHeight="1176" activeSheetId="1"/>
    <customWorkbookView name="Simona Mažulytė - Personal View" guid="{72B38FC9-DECA-465F-BD23-C86E78F4DBE0}" mergeInterval="0" personalView="1" maximized="1" windowWidth="1362" windowHeight="542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</customWorkbookViews>
</workbook>
</file>

<file path=xl/calcChain.xml><?xml version="1.0" encoding="utf-8"?>
<calcChain xmlns="http://schemas.openxmlformats.org/spreadsheetml/2006/main">
  <c r="H35" i="1" l="1"/>
  <c r="H36" i="1"/>
  <c r="H37" i="1"/>
  <c r="H34" i="1"/>
  <c r="B33" i="1"/>
  <c r="C33" i="1"/>
  <c r="D33" i="1"/>
  <c r="E33" i="1"/>
  <c r="F33" i="1"/>
  <c r="G34" i="1"/>
  <c r="G36" i="1"/>
  <c r="I36" i="1" s="1"/>
  <c r="G37" i="1"/>
  <c r="I37" i="1" s="1"/>
  <c r="G35" i="1"/>
  <c r="I35" i="1" s="1"/>
  <c r="H33" i="1" l="1"/>
  <c r="I34" i="1"/>
  <c r="I33" i="1" s="1"/>
  <c r="G33" i="1"/>
</calcChain>
</file>

<file path=xl/sharedStrings.xml><?xml version="1.0" encoding="utf-8"?>
<sst xmlns="http://schemas.openxmlformats.org/spreadsheetml/2006/main" count="68" uniqueCount="54">
  <si>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</si>
  <si>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</si>
  <si>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</si>
  <si>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</si>
  <si>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</si>
  <si>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</si>
  <si>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</si>
  <si>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</si>
  <si>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</si>
  <si>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</si>
  <si>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</si>
  <si>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</si>
  <si>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</si>
  <si>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</si>
  <si>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</si>
  <si>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</si>
  <si>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</si>
  <si>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</si>
  <si>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</si>
  <si>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</si>
  <si>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</si>
  <si>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</si>
  <si>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</si>
  <si>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</si>
  <si>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</si>
  <si>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</si>
  <si>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</si>
  <si>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</si>
  <si>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</si>
  <si>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</si>
  <si>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</si>
  <si>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</si>
  <si>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</si>
  <si>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</si>
  <si>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</si>
  <si>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</si>
  <si>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</si>
  <si>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</si>
  <si>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</si>
  <si>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</si>
  <si>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</si>
  <si>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</si>
  <si>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</si>
  <si>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Ketvirtinė</t>
  </si>
  <si>
    <t>Direktorė</t>
  </si>
  <si>
    <t>Stanislava Vaičiulienė</t>
  </si>
  <si>
    <t>2021 04 06</t>
  </si>
  <si>
    <t>2021 - 01</t>
  </si>
  <si>
    <t>2021 M. kovo 31 D.</t>
  </si>
  <si>
    <t>Šiaulių Petro Avižonio ugdymo centras, 190530120, Papilės g. 3, Šiauliai</t>
  </si>
  <si>
    <t>Audrė Urbienė</t>
  </si>
  <si>
    <t>Parengė Švietimo centro buhalterė Jurgita Šimkienė</t>
  </si>
  <si>
    <t>PASTABA.  Surinkta  8172,36</t>
  </si>
  <si>
    <t>Švietimo centro centralizuotos 						
buhalterijos padalinio
Vyriausioji buhalterė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</si>
</sst>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  <font>
      <sz val="12"/>
      <color theme="1"/>
      <name val="Times New Roman"/>
      <family val="1"/>
      <charset val="186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3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0" fontId="18" fillId="0" borderId="0" xfId="0" applyFont="1" applyBorder="1" applyAlignment="1">
      <alignment wrapText="1"/>
    </xf>
    <xf numFmtId="0" fontId="11" fillId="0" borderId="2" xfId="2" quotePrefix="1" applyFont="1" applyBorder="1" applyAlignment="1">
      <alignment horizontal="left" vertical="center" wrapText="1"/>
    </xf>
    <xf numFmtId="0" fontId="2" fillId="0" borderId="0" xfId="0" applyFont="1" applyFill="1" applyBorder="1"/>
    <xf numFmtId="0" fontId="21" fillId="0" borderId="2" xfId="0" applyFont="1" applyBorder="1"/>
    <xf numFmtId="0" fontId="20" fillId="0" borderId="5" xfId="0" applyFont="1" applyBorder="1"/>
    <xf numFmtId="0" fontId="2" fillId="0" borderId="5" xfId="0" applyFont="1" applyBorder="1"/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  <xf numFmtId="0" fontId="2" fillId="0" borderId="2" xfId="0" applyFont="1" applyBorder="1" applyAlignment="1">
      <alignment wrapText="1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34" Type="http://schemas.openxmlformats.org/officeDocument/2006/relationships/revisionLog" Target="revisionLog4.xml"/><Relationship Id="rId33" Type="http://schemas.openxmlformats.org/officeDocument/2006/relationships/revisionLog" Target="revisionLog3.xml"/><Relationship Id="rId32" Type="http://schemas.openxmlformats.org/officeDocument/2006/relationships/revisionLog" Target="revisionLog2.xml"/><Relationship Id="rId31" Type="http://schemas.openxmlformats.org/officeDocument/2006/relationships/revisionLog" Target="revisionLog1.xml"/><Relationship Id="rId35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39F9D44-3261-44E5-9F79-C46FA58E657F}" diskRevisions="1" revisionId="114" version="5" protected="1">
  <header guid="{10052431-57D0-4EF6-83B1-80643E7F8563}" dateTime="2021-04-06T12:56:33" maxSheetId="4" userName="PC31" r:id="rId31" minRId="94" maxRId="98">
    <sheetIdMap count="3">
      <sheetId val="1"/>
      <sheetId val="2"/>
      <sheetId val="3"/>
    </sheetIdMap>
  </header>
  <header guid="{A04BD716-76ED-4D63-BE3C-EBC033C5F0CB}" dateTime="2021-04-06T13:08:16" maxSheetId="4" userName="PC31" r:id="rId32" minRId="99" maxRId="100">
    <sheetIdMap count="3">
      <sheetId val="1"/>
      <sheetId val="2"/>
      <sheetId val="3"/>
    </sheetIdMap>
  </header>
  <header guid="{0CDA3971-29ED-4855-9FEE-87D5109D2B01}" dateTime="2021-04-06T13:44:17" maxSheetId="4" userName="PC31" r:id="rId33" minRId="101">
    <sheetIdMap count="3">
      <sheetId val="1"/>
      <sheetId val="2"/>
      <sheetId val="3"/>
    </sheetIdMap>
  </header>
  <header guid="{772AFDE5-83A8-4D51-A7AC-ABB56FC91974}" dateTime="2021-04-06T16:05:23" maxSheetId="4" userName="PC31" r:id="rId34" minRId="102" maxRId="113">
    <sheetIdMap count="3">
      <sheetId val="1"/>
      <sheetId val="2"/>
      <sheetId val="3"/>
    </sheetIdMap>
  </header>
  <header guid="{439F9D44-3261-44E5-9F79-C46FA58E657F}" dateTime="2021-04-09T09:14:51" maxSheetId="4" userName="PC31" r:id="rId35" minRId="114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" sId="1">
    <oc r="C18" t="inlineStr">
      <is>
        <t>2020 10 15</t>
      </is>
    </oc>
    <nc r="C18" t="inlineStr">
      <is>
        <t>2021 04 06</t>
      </is>
    </nc>
  </rcc>
  <rcc rId="95" sId="1" quotePrefix="1">
    <oc r="E18" t="inlineStr">
      <is>
        <t>2020 - 03</t>
      </is>
    </oc>
    <nc r="E18" t="inlineStr">
      <is>
        <t>2021 - 01</t>
      </is>
    </nc>
  </rcc>
  <rcc rId="96" sId="1">
    <oc r="A13" t="inlineStr">
      <is>
        <t>2020 M. rugsėjo 30 D.</t>
      </is>
    </oc>
    <nc r="A13" t="inlineStr">
      <is>
        <t>2021 M. kovo 31 D.</t>
      </is>
    </nc>
  </rcc>
  <rcc rId="97" sId="1">
    <oc r="A7" t="inlineStr">
      <is>
        <t>Šiaulių lopšelis darželis  Varpelis , įmonės kodas 190526570 , Šviesos takas 30 , Šiauliai</t>
      </is>
    </oc>
    <nc r="A7" t="inlineStr">
      <is>
        <t>Šiaulių Lieporių gimnazija, 190532324, V.Grinkevičiaus g. 22, Šiauliai</t>
      </is>
    </nc>
  </rcc>
  <rcc rId="98" sId="1" odxf="1" dxf="1">
    <oc r="H48" t="inlineStr">
      <is>
        <t>Eimutė Kripienė</t>
      </is>
    </oc>
    <nc r="H48" t="inlineStr">
      <is>
        <t>Sigita Malinauskienė</t>
      </is>
    </nc>
    <odxf>
      <font>
        <b val="0"/>
        <sz val="11"/>
        <color theme="1"/>
        <name val="Calibri"/>
        <family val="2"/>
        <charset val="186"/>
        <scheme val="minor"/>
      </font>
      <border outline="0">
        <bottom style="hair">
          <color indexed="64"/>
        </bottom>
      </border>
    </odxf>
    <ndxf>
      <font>
        <b/>
        <sz val="12"/>
        <color theme="1"/>
        <name val="Times New Roman"/>
        <family val="1"/>
        <charset val="186"/>
        <scheme val="none"/>
      </font>
      <border outline="0">
        <bottom/>
      </border>
    </ndxf>
  </rcc>
  <rfmt sheetId="1" sqref="H48" start="0" length="2147483647">
    <dxf>
      <font>
        <b val="0"/>
      </font>
    </dxf>
  </rfmt>
  <rfmt sheetId="1" sqref="A48" start="0" length="2147483647">
    <dxf>
      <font>
        <color theme="1"/>
      </font>
    </dxf>
  </rfmt>
  <rcv guid="{A683F662-C532-4119-93D2-0E90851EFA44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" sId="1">
    <oc r="A7" t="inlineStr">
      <is>
        <t>Šiaulių Lieporių gimnazija, 190532324, V.Grinkevičiaus g. 22, Šiauliai</t>
      </is>
    </oc>
    <nc r="A7" t="inlineStr">
      <is>
        <t>Šiaulių Petro Avižonio ugdymo centras, 190530120, Papilės g. 3, Šiauliai</t>
      </is>
    </nc>
  </rcc>
  <rcc rId="100" sId="1">
    <oc r="H48" t="inlineStr">
      <is>
        <t>Sigita Malinauskienė</t>
      </is>
    </oc>
    <nc r="H48" t="inlineStr">
      <is>
        <t>Audrė Urbienė</t>
      </is>
    </nc>
  </rcc>
  <rfmt sheetId="1" sqref="H48" start="0" length="0">
    <dxf>
      <border>
        <left/>
        <right/>
        <top/>
        <bottom style="thin">
          <color indexed="64"/>
        </bottom>
      </border>
    </dxf>
  </rfmt>
  <rfmt sheetId="1" sqref="H51" start="0" length="0">
    <dxf>
      <border>
        <left/>
        <right/>
        <top/>
        <bottom style="thin">
          <color indexed="64"/>
        </bottom>
      </border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1" sId="1">
    <oc r="A54" t="inlineStr">
      <is>
        <t>Parengė Švietimo centro buhalterė Aldona Latonienė</t>
      </is>
    </oc>
    <nc r="A54" t="inlineStr">
      <is>
        <t>Parengė Švietimo centro buhalterė Jurgita Šimkienė</t>
      </is>
    </nc>
  </rcc>
  <rcv guid="{A683F662-C532-4119-93D2-0E90851EFA44}" action="delete"/>
  <rcv guid="{A683F662-C532-4119-93D2-0E90851EFA44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2" sId="1">
    <oc r="B34">
      <v>6265</v>
    </oc>
    <nc r="B34">
      <v>218.61</v>
    </nc>
  </rcc>
  <rcc rId="103" sId="1">
    <oc r="E34">
      <v>6265</v>
    </oc>
    <nc r="E34">
      <v>218.61</v>
    </nc>
  </rcc>
  <rcc rId="104" sId="1">
    <oc r="F34">
      <v>6265</v>
    </oc>
    <nc r="F34">
      <v>218.61</v>
    </nc>
  </rcc>
  <rcc rId="105" sId="1">
    <nc r="C36">
      <v>300</v>
    </nc>
  </rcc>
  <rcc rId="106" sId="1">
    <oc r="C37">
      <v>77500</v>
    </oc>
    <nc r="C37">
      <v>59000</v>
    </nc>
  </rcc>
  <rcc rId="107" sId="1">
    <nc r="D36">
      <v>0</v>
    </nc>
  </rcc>
  <rcc rId="108" sId="1">
    <oc r="D37">
      <v>41400</v>
    </oc>
    <nc r="D37">
      <v>8420</v>
    </nc>
  </rcc>
  <rfmt sheetId="1" sqref="C36:F37">
    <dxf>
      <alignment vertical="center"/>
    </dxf>
  </rfmt>
  <rfmt sheetId="1" sqref="C36:F37">
    <dxf>
      <alignment horizontal="center"/>
    </dxf>
  </rfmt>
  <rcc rId="109" sId="1">
    <nc r="E36">
      <v>0</v>
    </nc>
  </rcc>
  <rcc rId="110" sId="1">
    <nc r="F36">
      <v>0</v>
    </nc>
  </rcc>
  <rcc rId="111" sId="1">
    <oc r="E37">
      <v>40885.699999999997</v>
    </oc>
    <nc r="E37">
      <v>5849.59</v>
    </nc>
  </rcc>
  <rcc rId="112" sId="1">
    <oc r="F37">
      <v>40126.71</v>
    </oc>
    <nc r="F37">
      <v>5849.54</v>
    </nc>
  </rcc>
  <rcc rId="113" sId="1">
    <oc r="A43" t="inlineStr">
      <is>
        <t>PASTABA.  Surinkta  46076,23</t>
      </is>
    </oc>
    <nc r="A43" t="inlineStr">
      <is>
        <t>PASTABA.  Surinkta  8172,36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4" sId="1" odxf="1" dxf="1">
    <oc r="A51" t="inlineStr">
      <is>
        <t>Švietimo centro vyr.  buhalterė</t>
      </is>
    </oc>
    <nc r="A51" t="inlineStr">
      <is>
        <t>Švietimo centro centralizuotos 						
buhalterijos padalinio
Vyriausioji buhalterė</t>
      </is>
    </nc>
    <odxf>
      <alignment vertical="bottom" wrapText="0"/>
    </odxf>
    <ndxf>
      <alignment vertical="top" wrapText="1"/>
    </ndxf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tabSelected="1" topLeftCell="A34" workbookViewId="0">
      <selection activeCell="A51" sqref="A51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47" t="s">
        <v>49</v>
      </c>
      <c r="B7" s="47"/>
      <c r="C7" s="47"/>
      <c r="D7" s="47"/>
      <c r="E7" s="47"/>
      <c r="F7" s="47"/>
      <c r="G7" s="47"/>
      <c r="H7" s="47"/>
      <c r="I7" s="47"/>
    </row>
    <row r="8" spans="1:12" ht="15" customHeight="1">
      <c r="A8" s="46" t="s">
        <v>3</v>
      </c>
      <c r="B8" s="46"/>
      <c r="C8" s="46"/>
      <c r="D8" s="46"/>
      <c r="E8" s="46"/>
      <c r="F8" s="46"/>
      <c r="G8" s="46"/>
      <c r="H8" s="46"/>
      <c r="I8" s="46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48" t="s">
        <v>7</v>
      </c>
      <c r="B10" s="48"/>
      <c r="C10" s="48"/>
      <c r="D10" s="48"/>
      <c r="E10" s="48"/>
      <c r="F10" s="48"/>
      <c r="G10" s="48"/>
      <c r="H10" s="48"/>
      <c r="I10" s="48"/>
    </row>
    <row r="11" spans="1:12" ht="15.75">
      <c r="A11" s="48" t="s">
        <v>8</v>
      </c>
      <c r="B11" s="48"/>
      <c r="C11" s="48"/>
      <c r="D11" s="48"/>
      <c r="E11" s="48"/>
      <c r="F11" s="48"/>
      <c r="G11" s="48"/>
      <c r="H11" s="48"/>
      <c r="I11" s="48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51" t="s">
        <v>48</v>
      </c>
      <c r="B13" s="51"/>
      <c r="C13" s="51"/>
      <c r="D13" s="51"/>
      <c r="E13" s="51"/>
      <c r="F13" s="51"/>
      <c r="G13" s="51"/>
      <c r="H13" s="51"/>
      <c r="I13" s="51"/>
    </row>
    <row r="14" spans="1:12">
      <c r="C14" s="14"/>
      <c r="D14" s="14" t="s">
        <v>43</v>
      </c>
    </row>
    <row r="15" spans="1:12">
      <c r="A15" s="49" t="s">
        <v>25</v>
      </c>
      <c r="B15" s="49"/>
      <c r="C15" s="49"/>
      <c r="D15" s="49"/>
      <c r="E15" s="49"/>
      <c r="F15" s="49"/>
      <c r="G15" s="49"/>
      <c r="H15" s="49"/>
      <c r="I15" s="49"/>
    </row>
    <row r="16" spans="1:12" ht="15.75">
      <c r="A16" s="50" t="s">
        <v>4</v>
      </c>
      <c r="B16" s="50"/>
      <c r="C16" s="50"/>
      <c r="D16" s="50"/>
      <c r="E16" s="50"/>
      <c r="F16" s="50"/>
      <c r="G16" s="50"/>
      <c r="H16" s="50"/>
      <c r="I16" s="50"/>
    </row>
    <row r="18" spans="1:11">
      <c r="C18" s="15" t="s">
        <v>46</v>
      </c>
      <c r="D18" s="17" t="s">
        <v>5</v>
      </c>
      <c r="E18" s="38" t="s">
        <v>47</v>
      </c>
    </row>
    <row r="19" spans="1:11">
      <c r="C19" s="16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7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4" t="s">
        <v>12</v>
      </c>
      <c r="I25" s="4"/>
    </row>
    <row r="26" spans="1:11">
      <c r="A26" s="28"/>
      <c r="B26" s="28"/>
      <c r="C26" s="28"/>
      <c r="D26" s="26"/>
      <c r="E26" s="26"/>
      <c r="F26" s="26"/>
      <c r="G26" s="25"/>
      <c r="H26" s="26"/>
      <c r="I26" s="26"/>
    </row>
    <row r="27" spans="1:11">
      <c r="A27" s="45"/>
      <c r="B27" s="45"/>
      <c r="C27" s="45"/>
      <c r="D27" s="45"/>
      <c r="E27" s="45"/>
      <c r="F27" s="45"/>
      <c r="G27" s="45"/>
      <c r="H27" s="45"/>
      <c r="I27" s="45"/>
    </row>
    <row r="28" spans="1:11">
      <c r="A28" s="22"/>
      <c r="B28" s="22"/>
      <c r="C28" s="22"/>
      <c r="D28" s="22"/>
      <c r="E28" s="22"/>
      <c r="F28" s="22"/>
      <c r="G28" s="22"/>
      <c r="H28" s="22"/>
      <c r="I28" s="22"/>
    </row>
    <row r="30" spans="1:11">
      <c r="I30" s="23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20" t="s">
        <v>21</v>
      </c>
      <c r="H31" s="9" t="s">
        <v>16</v>
      </c>
      <c r="I31" s="20" t="s">
        <v>24</v>
      </c>
      <c r="J31" s="1"/>
      <c r="K31" s="1"/>
    </row>
    <row r="32" spans="1:11" ht="12" customHeight="1">
      <c r="A32" s="19">
        <v>1</v>
      </c>
      <c r="B32" s="19">
        <v>2</v>
      </c>
      <c r="C32" s="19">
        <v>3</v>
      </c>
      <c r="D32" s="19">
        <v>4</v>
      </c>
      <c r="E32" s="19">
        <v>5</v>
      </c>
      <c r="F32" s="19">
        <v>6</v>
      </c>
      <c r="G32" s="19">
        <v>7</v>
      </c>
      <c r="H32" s="19">
        <v>8</v>
      </c>
      <c r="I32" s="19">
        <v>9</v>
      </c>
    </row>
    <row r="33" spans="1:9">
      <c r="A33" s="2" t="s">
        <v>17</v>
      </c>
      <c r="B33" s="33">
        <f>SUM(B34)</f>
        <v>218.61</v>
      </c>
      <c r="C33" s="33">
        <f>SUM(C35:C37)</f>
        <v>59300</v>
      </c>
      <c r="D33" s="33">
        <f>SUM(D35:D37)</f>
        <v>8420</v>
      </c>
      <c r="E33" s="33">
        <f>SUM(E34:E37)</f>
        <v>6068.2</v>
      </c>
      <c r="F33" s="33">
        <f>SUM(F34:F37)</f>
        <v>6068.15</v>
      </c>
      <c r="G33" s="33">
        <f>SUM(G34:G37)</f>
        <v>2570.41</v>
      </c>
      <c r="H33" s="33">
        <f>SUM(H34:H37)</f>
        <v>5.0000000000181899E-2</v>
      </c>
      <c r="I33" s="33">
        <f>SUM(I34:I37)</f>
        <v>2570.46</v>
      </c>
    </row>
    <row r="34" spans="1:9">
      <c r="A34" s="2" t="s">
        <v>38</v>
      </c>
      <c r="B34" s="33">
        <v>218.61</v>
      </c>
      <c r="C34" s="33" t="s">
        <v>42</v>
      </c>
      <c r="D34" s="33" t="s">
        <v>42</v>
      </c>
      <c r="E34" s="33">
        <v>218.61</v>
      </c>
      <c r="F34" s="33">
        <v>218.61</v>
      </c>
      <c r="G34" s="33">
        <f>B34-E34</f>
        <v>0</v>
      </c>
      <c r="H34" s="33">
        <f>E34-F34</f>
        <v>0</v>
      </c>
      <c r="I34" s="33">
        <f>G34+H34</f>
        <v>0</v>
      </c>
    </row>
    <row r="35" spans="1:9">
      <c r="A35" s="2" t="s">
        <v>39</v>
      </c>
      <c r="B35" s="33" t="s">
        <v>42</v>
      </c>
      <c r="C35" s="3"/>
      <c r="D35" s="3"/>
      <c r="E35" s="3"/>
      <c r="F35" s="3"/>
      <c r="G35" s="33">
        <f>D35-E35</f>
        <v>0</v>
      </c>
      <c r="H35" s="33">
        <f t="shared" ref="H35:H37" si="0">E35-F35</f>
        <v>0</v>
      </c>
      <c r="I35" s="33">
        <f t="shared" ref="I35:I37" si="1">G35+H35</f>
        <v>0</v>
      </c>
    </row>
    <row r="36" spans="1:9">
      <c r="A36" s="2" t="s">
        <v>40</v>
      </c>
      <c r="B36" s="33" t="s">
        <v>42</v>
      </c>
      <c r="C36" s="34">
        <v>300</v>
      </c>
      <c r="D36" s="34">
        <v>0</v>
      </c>
      <c r="E36" s="34">
        <v>0</v>
      </c>
      <c r="F36" s="34">
        <v>0</v>
      </c>
      <c r="G36" s="33">
        <f t="shared" ref="G36:G37" si="2">D36-E36</f>
        <v>0</v>
      </c>
      <c r="H36" s="33">
        <f t="shared" si="0"/>
        <v>0</v>
      </c>
      <c r="I36" s="33">
        <f t="shared" si="1"/>
        <v>0</v>
      </c>
    </row>
    <row r="37" spans="1:9">
      <c r="A37" s="2" t="s">
        <v>41</v>
      </c>
      <c r="B37" s="33" t="s">
        <v>42</v>
      </c>
      <c r="C37" s="34">
        <v>59000</v>
      </c>
      <c r="D37" s="34">
        <v>8420</v>
      </c>
      <c r="E37" s="34">
        <v>5849.59</v>
      </c>
      <c r="F37" s="34">
        <v>5849.54</v>
      </c>
      <c r="G37" s="33">
        <f t="shared" si="2"/>
        <v>2570.41</v>
      </c>
      <c r="H37" s="33">
        <f t="shared" si="0"/>
        <v>5.0000000000181899E-2</v>
      </c>
      <c r="I37" s="33">
        <f t="shared" si="1"/>
        <v>2570.46</v>
      </c>
    </row>
    <row r="38" spans="1:9" ht="39" customHeight="1">
      <c r="A38" s="18" t="s">
        <v>27</v>
      </c>
      <c r="B38" s="34" t="s">
        <v>42</v>
      </c>
      <c r="C38" s="34" t="s">
        <v>42</v>
      </c>
      <c r="D38" s="34" t="s">
        <v>42</v>
      </c>
      <c r="E38" s="34" t="s">
        <v>42</v>
      </c>
      <c r="F38" s="34" t="s">
        <v>42</v>
      </c>
      <c r="G38" s="34" t="s">
        <v>42</v>
      </c>
      <c r="H38" s="34" t="s">
        <v>42</v>
      </c>
      <c r="I38" s="34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5"/>
      <c r="B42" s="36"/>
      <c r="C42" s="36"/>
      <c r="D42" s="36"/>
      <c r="E42" s="36"/>
      <c r="F42" s="36"/>
      <c r="G42" s="36"/>
      <c r="H42" s="36"/>
      <c r="I42" s="36"/>
    </row>
    <row r="43" spans="1:9">
      <c r="A43" s="37" t="s">
        <v>52</v>
      </c>
      <c r="B43" s="36"/>
      <c r="C43" s="36"/>
      <c r="D43" s="36"/>
      <c r="E43" s="36"/>
      <c r="F43" s="36"/>
      <c r="G43" s="36"/>
      <c r="H43" s="36"/>
      <c r="I43" s="36"/>
    </row>
    <row r="44" spans="1:9">
      <c r="A44" s="35"/>
      <c r="B44" s="36"/>
      <c r="C44" s="36"/>
      <c r="D44" s="36"/>
      <c r="E44" s="36"/>
      <c r="F44" s="36"/>
      <c r="G44" s="36"/>
      <c r="H44" s="36"/>
      <c r="I44" s="36"/>
    </row>
    <row r="45" spans="1:9">
      <c r="A45" s="29" t="s">
        <v>33</v>
      </c>
      <c r="B45" s="30"/>
      <c r="C45" s="30"/>
      <c r="D45" s="30"/>
      <c r="E45" s="30"/>
      <c r="F45" s="30"/>
      <c r="G45" s="30"/>
      <c r="H45" s="30"/>
      <c r="I45" s="30"/>
    </row>
    <row r="46" spans="1:9">
      <c r="A46" s="29" t="s">
        <v>35</v>
      </c>
      <c r="B46" s="30"/>
      <c r="C46" s="30"/>
      <c r="D46" s="30"/>
      <c r="E46" s="30"/>
      <c r="F46" s="30"/>
      <c r="G46" s="30"/>
      <c r="H46" s="30"/>
      <c r="I46" s="30"/>
    </row>
    <row r="47" spans="1:9">
      <c r="A47" s="43" t="s">
        <v>32</v>
      </c>
      <c r="B47" s="44"/>
      <c r="C47" s="44"/>
      <c r="D47" s="44"/>
      <c r="E47" s="44"/>
      <c r="F47" s="44"/>
      <c r="G47" s="44"/>
      <c r="H47" s="44"/>
      <c r="I47" s="44"/>
    </row>
    <row r="48" spans="1:9" ht="14.25" customHeight="1">
      <c r="A48" s="40" t="s">
        <v>44</v>
      </c>
      <c r="D48" s="5"/>
      <c r="H48" s="41" t="s">
        <v>50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2"/>
      <c r="E50" s="1"/>
      <c r="F50" s="1"/>
      <c r="G50" s="1"/>
      <c r="H50" s="1"/>
      <c r="I50" s="1"/>
    </row>
    <row r="51" spans="1:9" ht="36.75">
      <c r="A51" s="52" t="s">
        <v>53</v>
      </c>
      <c r="B51" s="6"/>
      <c r="C51" s="1"/>
      <c r="D51" s="21"/>
      <c r="E51" s="1"/>
      <c r="F51" s="1"/>
      <c r="G51" s="1"/>
      <c r="H51" s="42" t="s">
        <v>45</v>
      </c>
      <c r="I51" s="1"/>
    </row>
    <row r="52" spans="1:9">
      <c r="A52" s="31" t="s">
        <v>36</v>
      </c>
      <c r="B52" s="31"/>
      <c r="C52" s="32"/>
      <c r="D52" s="10" t="s">
        <v>19</v>
      </c>
      <c r="E52" s="1"/>
      <c r="F52" s="1"/>
      <c r="G52" s="1"/>
      <c r="H52" s="1" t="s">
        <v>20</v>
      </c>
      <c r="I52" s="1"/>
    </row>
    <row r="54" spans="1:9">
      <c r="A54" s="39" t="s">
        <v>51</v>
      </c>
    </row>
  </sheetData>
  <customSheetViews>
    <customSheetView guid="{A683F662-C532-4119-93D2-0E90851EFA44}" fitToPage="1" topLeftCell="A34">
      <selection activeCell="A54" sqref="A54"/>
      <pageMargins left="0.11811023622047245" right="0.11811023622047245" top="0.15748031496062992" bottom="0.15748031496062992" header="0.31496062992125984" footer="0.31496062992125984"/>
      <pageSetup paperSize="9" scale="64" orientation="landscape" r:id="rId1"/>
    </customSheetView>
    <customSheetView guid="{0DA429DB-3AB2-49F5-8194-27AB5C4F7703}" showPageBreaks="1" fitToPage="1" topLeftCell="A13">
      <selection activeCell="A41" sqref="A41"/>
      <pageMargins left="0.11811023622047245" right="0.11811023622047245" top="0.15748031496062992" bottom="0.15748031496062992" header="0.31496062992125984" footer="0.31496062992125984"/>
      <pageSetup paperSize="9" scale="64" orientation="landscape" r:id="rId2"/>
    </customSheetView>
    <customSheetView guid="{CA38A0D0-8275-4C67-B61B-9E7F45ED05C6}" fitToPage="1" topLeftCell="A19">
      <selection activeCell="A44" sqref="A44"/>
      <pageMargins left="0.7" right="0.7" top="0.75" bottom="0.75" header="0.3" footer="0.3"/>
      <pageSetup paperSize="9" scale="63" orientation="landscape" r:id="rId3"/>
    </customSheetView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4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5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6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7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8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9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10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0.11811023622047245" right="0.11811023622047245" top="0.15748031496062992" bottom="0.15748031496062992" header="0.31496062992125984" footer="0.31496062992125984"/>
  <pageSetup paperSize="9" scale="64"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customSheetViews>
    <customSheetView guid="{A683F662-C532-4119-93D2-0E90851EFA44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A683F662-C532-4119-93D2-0E90851EFA44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2020-08-03T07:29:56Z</cp:lastPrinted>
  <dcterms:created xsi:type="dcterms:W3CDTF">2018-11-13T06:22:20Z</dcterms:created>
  <dcterms:modified xsi:type="dcterms:W3CDTF">2021-04-09T06:14:51Z</dcterms:modified>
</cp:coreProperties>
</file>